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H49" i="2" s="1"/>
  <c r="D50" i="2"/>
  <c r="F50" i="2"/>
  <c r="G50" i="2" s="1"/>
  <c r="D51" i="2"/>
  <c r="F51" i="2"/>
  <c r="G51" i="2" s="1"/>
  <c r="D52" i="2"/>
  <c r="F52" i="2"/>
  <c r="G52" i="2" s="1"/>
  <c r="H52" i="2" s="1"/>
  <c r="D53" i="2"/>
  <c r="F53" i="2"/>
  <c r="G53" i="2" s="1"/>
  <c r="H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H48" i="2" l="1"/>
  <c r="F33" i="2"/>
  <c r="F34" i="2" s="1"/>
  <c r="F35" i="2" s="1"/>
  <c r="F36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I52" i="2"/>
  <c r="I48" i="2"/>
  <c r="H20" i="1"/>
  <c r="F49" i="1" s="1"/>
  <c r="G49" i="1" s="1"/>
  <c r="G60" i="1"/>
  <c r="F23" i="2"/>
  <c r="F24" i="2" s="1"/>
  <c r="I53" i="2"/>
  <c r="I49" i="2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<sst xmlns="http://schemas.openxmlformats.org/spreadsheetml/2006/main" count="340" uniqueCount="182">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</sst>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0</v>
      </c>
      <c r="I5" s="5"/>
    </row>
    <row r="6" spans="1:257" ht="18" customHeight="1">
      <c r="G6" s="6" t="s">
        <v>2</v>
      </c>
      <c r="H6" s="9" t="s">
        <v>138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40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240</v>
      </c>
      <c r="G26" s="26"/>
      <c r="I26" s="78"/>
      <c r="J26" s="23"/>
      <c r="K26" s="76"/>
    </row>
    <row r="27" spans="1:11">
      <c r="A27" s="17"/>
      <c r="B27" s="26" t="s">
        <v>172</v>
      </c>
      <c r="F27" s="23">
        <f>F26-(F26*0.5)</f>
        <v>120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120</v>
      </c>
      <c r="I28" s="78"/>
      <c r="J28" s="20"/>
      <c r="K28" s="76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9"/>
      <c r="J29" s="31"/>
      <c r="K29" s="77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181</v>
      </c>
      <c r="H33" s="9">
        <v>1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40</v>
      </c>
    </row>
    <row r="38" spans="1:11">
      <c r="B38" s="26" t="s">
        <v>32</v>
      </c>
      <c r="F38" s="23">
        <f>SUM(F35+F37)</f>
        <v>240</v>
      </c>
    </row>
    <row r="39" spans="1:11">
      <c r="B39" s="26" t="s">
        <v>33</v>
      </c>
      <c r="F39" s="23">
        <f>F38*$H$7</f>
        <v>48</v>
      </c>
    </row>
    <row r="40" spans="1:11">
      <c r="A40" s="17"/>
      <c r="B40" s="26" t="s">
        <v>34</v>
      </c>
      <c r="F40" s="23">
        <f>ROUND(SUM(F38+F39),5)</f>
        <v>288</v>
      </c>
      <c r="G40" s="26"/>
    </row>
    <row r="41" spans="1:11">
      <c r="A41" s="17"/>
      <c r="B41" s="26" t="s">
        <v>173</v>
      </c>
      <c r="F41" s="23">
        <f>ROUND(F40-(F40*0.5),5)</f>
        <v>144</v>
      </c>
      <c r="G41" s="26"/>
    </row>
    <row r="42" spans="1:11">
      <c r="B42" s="1" t="s">
        <v>27</v>
      </c>
      <c r="F42" s="20">
        <f>ROUND(F41,2)</f>
        <v>144</v>
      </c>
      <c r="J42" s="30"/>
    </row>
    <row r="43" spans="1:11">
      <c r="B43" s="1" t="s">
        <v>35</v>
      </c>
      <c r="F43" s="31">
        <f>ROUND(F42,0)</f>
        <v>144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sheetProtection password="D489" sheet="1" objects="1" scenarios="1" selectLockedCell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138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181</v>
      </c>
      <c r="H30" s="9">
        <v>1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8.8000000000000007</v>
      </c>
    </row>
    <row r="35" spans="1:10" ht="11.25" customHeight="1">
      <c r="B35" s="26" t="s">
        <v>32</v>
      </c>
      <c r="F35" s="23">
        <f>IF(H5&lt;&gt;H17,SUM(F32+F34),F34)</f>
        <v>52.8</v>
      </c>
    </row>
    <row r="36" spans="1:10">
      <c r="B36" s="26" t="s">
        <v>33</v>
      </c>
      <c r="F36" s="23">
        <f>F35*$H$7</f>
        <v>10.56</v>
      </c>
    </row>
    <row r="37" spans="1:10">
      <c r="A37" s="17"/>
      <c r="B37" s="26" t="s">
        <v>34</v>
      </c>
      <c r="F37" s="23">
        <f>ROUND(SUM(F35+F36),5)</f>
        <v>63.36</v>
      </c>
      <c r="G37" s="26"/>
    </row>
    <row r="38" spans="1:10">
      <c r="B38" s="1" t="s">
        <v>27</v>
      </c>
      <c r="F38" s="20">
        <f>ROUND(F37,2)</f>
        <v>63.36</v>
      </c>
    </row>
    <row r="39" spans="1:10">
      <c r="B39" s="1" t="s">
        <v>35</v>
      </c>
      <c r="F39" s="31">
        <f>ROUND(F38,0)</f>
        <v>63</v>
      </c>
      <c r="G39" s="32" t="s">
        <v>29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31.68</v>
      </c>
      <c r="I44" s="20">
        <f>ROUND(H44,2)</f>
        <v>31.68</v>
      </c>
      <c r="J44" s="46">
        <f t="shared" ref="J44:J56" si="1">ROUND(I44,0)</f>
        <v>32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sheetProtection password="D489" sheet="1" objects="1" scenarios="1" selectLockedCells="1"/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E21" sqref="E21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Rossella Abbinante</cp:lastModifiedBy>
  <dcterms:created xsi:type="dcterms:W3CDTF">2011-05-09T08:13:24Z</dcterms:created>
  <dcterms:modified xsi:type="dcterms:W3CDTF">2017-06-19T08:08:58Z</dcterms:modified>
</cp:coreProperties>
</file>